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" windowWidth="11355" windowHeight="10230"/>
  </bookViews>
  <sheets>
    <sheet name="Etapa IV." sheetId="4" r:id="rId1"/>
  </sheets>
  <definedNames>
    <definedName name="_xlnm._FilterDatabase" localSheetId="0" hidden="1">'Etapa IV.'!$A$2:$AF$15</definedName>
    <definedName name="_xlnm.Print_Area" localSheetId="0">'Etapa IV.'!#REF!</definedName>
  </definedNames>
  <calcPr calcId="144525"/>
</workbook>
</file>

<file path=xl/calcChain.xml><?xml version="1.0" encoding="utf-8"?>
<calcChain xmlns="http://schemas.openxmlformats.org/spreadsheetml/2006/main">
  <c r="J4" i="4" l="1"/>
  <c r="J5" i="4"/>
  <c r="J6" i="4"/>
  <c r="J7" i="4"/>
  <c r="J8" i="4"/>
  <c r="J9" i="4"/>
  <c r="J10" i="4"/>
  <c r="J11" i="4"/>
  <c r="J12" i="4"/>
  <c r="J13" i="4"/>
  <c r="J14" i="4"/>
  <c r="J15" i="4"/>
  <c r="I4" i="4"/>
  <c r="I5" i="4"/>
  <c r="I6" i="4"/>
  <c r="I7" i="4"/>
  <c r="I8" i="4"/>
  <c r="I9" i="4"/>
  <c r="I10" i="4"/>
  <c r="I11" i="4"/>
  <c r="I12" i="4"/>
  <c r="I13" i="4"/>
  <c r="I14" i="4"/>
  <c r="I15" i="4"/>
  <c r="F4" i="4"/>
  <c r="F5" i="4"/>
  <c r="F6" i="4"/>
  <c r="F7" i="4"/>
  <c r="F8" i="4"/>
  <c r="F9" i="4"/>
  <c r="F10" i="4"/>
  <c r="F11" i="4"/>
  <c r="F12" i="4"/>
  <c r="F13" i="4"/>
  <c r="F14" i="4"/>
  <c r="F15" i="4"/>
  <c r="J3" i="4"/>
  <c r="I3" i="4"/>
  <c r="F3" i="4"/>
</calcChain>
</file>

<file path=xl/sharedStrings.xml><?xml version="1.0" encoding="utf-8"?>
<sst xmlns="http://schemas.openxmlformats.org/spreadsheetml/2006/main" count="149" uniqueCount="55">
  <si>
    <t>Č.</t>
  </si>
  <si>
    <t>TAXON</t>
  </si>
  <si>
    <t>V /m/</t>
  </si>
  <si>
    <t>Š /m/</t>
  </si>
  <si>
    <t>BÁZE /m/</t>
  </si>
  <si>
    <t>PĚSTEBNÍ OPATŘENÍ</t>
  </si>
  <si>
    <t>POZNÁMKA</t>
  </si>
  <si>
    <t>poranění</t>
  </si>
  <si>
    <t>suché větve</t>
  </si>
  <si>
    <t>těžiště</t>
  </si>
  <si>
    <t>ČESKÝ NÁZEV</t>
  </si>
  <si>
    <t>VITALITA (1-5)</t>
  </si>
  <si>
    <t>ZDRAVOTNÍ STAV (1-5)</t>
  </si>
  <si>
    <t>STABILITA (1-5)</t>
  </si>
  <si>
    <t>PLOCHA KORUNY</t>
  </si>
  <si>
    <t>zavětvení</t>
  </si>
  <si>
    <t>výmladky</t>
  </si>
  <si>
    <t>celkem</t>
  </si>
  <si>
    <t>prosychání</t>
  </si>
  <si>
    <t>Dutiny</t>
  </si>
  <si>
    <t>tlaková větvení</t>
  </si>
  <si>
    <t>FYZ.STÁŘÍ</t>
  </si>
  <si>
    <t>TL.KMENE /cm/</t>
  </si>
  <si>
    <t>OBVOD KMENE /cm/</t>
  </si>
  <si>
    <t>TL. PAŘEZU /cm/</t>
  </si>
  <si>
    <t>Hniloby, houby</t>
  </si>
  <si>
    <t>KATASTR</t>
  </si>
  <si>
    <t>PARCELNÍ ČÍSLO</t>
  </si>
  <si>
    <t>Jabloň domácí</t>
  </si>
  <si>
    <t>x</t>
  </si>
  <si>
    <t>2-</t>
  </si>
  <si>
    <t>Slivoň švestka</t>
  </si>
  <si>
    <t>xx</t>
  </si>
  <si>
    <t>4-</t>
  </si>
  <si>
    <t>xxx</t>
  </si>
  <si>
    <t>TL. DALŠÍCH KMENŮ/CM/</t>
  </si>
  <si>
    <t>Malus domestica</t>
  </si>
  <si>
    <t>Prunus domestica</t>
  </si>
  <si>
    <t>ASN</t>
  </si>
  <si>
    <t>RZ</t>
  </si>
  <si>
    <t>3-</t>
  </si>
  <si>
    <t>1-</t>
  </si>
  <si>
    <t>30°</t>
  </si>
  <si>
    <t>Prunus sp.</t>
  </si>
  <si>
    <t>Slivoň</t>
  </si>
  <si>
    <t>Slivoň svěstka</t>
  </si>
  <si>
    <t>odlupující se kůra</t>
  </si>
  <si>
    <t>hniloby</t>
  </si>
  <si>
    <t>téměř suchá</t>
  </si>
  <si>
    <t>houby, hniloby, odlupující se kůra</t>
  </si>
  <si>
    <t>Zlič</t>
  </si>
  <si>
    <t>1212/3</t>
  </si>
  <si>
    <t>Česká Skalice</t>
  </si>
  <si>
    <t>1005/1</t>
  </si>
  <si>
    <t>1005/2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</si>
</sst>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0"/>
      <name val="Arial"/>
      <charset val="238"/>
    </font>
    <font>
      <b/>
      <sz val="10"/>
      <name val="Calibri"/>
      <family val="2"/>
      <charset val="238"/>
    </font>
    <font>
      <b/>
      <i/>
      <sz val="10"/>
      <name val="Calibri"/>
      <family val="2"/>
      <charset val="238"/>
    </font>
    <font>
      <sz val="10"/>
      <name val="Calibri"/>
      <family val="2"/>
      <charset val="238"/>
    </font>
    <font>
      <i/>
      <sz val="10"/>
      <name val="Calibri"/>
      <family val="2"/>
      <charset val="238"/>
    </font>
    <font>
      <sz val="10"/>
      <color rgb="FFFF0000"/>
      <name val="Calibri"/>
      <family val="2"/>
      <charset val="238"/>
    </font>
    <font>
      <i/>
      <sz val="10"/>
      <color rgb="FFFF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/>
    <xf numFmtId="1" fontId="4" fillId="0" borderId="0" xfId="0" applyNumberFormat="1" applyFont="1"/>
    <xf numFmtId="2" fontId="4" fillId="0" borderId="0" xfId="0" applyNumberFormat="1" applyFont="1"/>
    <xf numFmtId="164" fontId="4" fillId="0" borderId="0" xfId="0" applyNumberFormat="1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wrapText="1"/>
    </xf>
    <xf numFmtId="1" fontId="3" fillId="0" borderId="0" xfId="0" applyNumberFormat="1" applyFont="1"/>
    <xf numFmtId="0" fontId="5" fillId="0" borderId="2" xfId="0" applyNumberFormat="1" applyFont="1" applyBorder="1" applyAlignment="1">
      <alignment horizontal="center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/>
    </xf>
    <xf numFmtId="1" fontId="5" fillId="0" borderId="1" xfId="0" applyNumberFormat="1" applyFont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5" fillId="0" borderId="12" xfId="0" applyFont="1" applyBorder="1" applyAlignment="1">
      <alignment wrapText="1"/>
    </xf>
    <xf numFmtId="0" fontId="5" fillId="0" borderId="12" xfId="0" applyFont="1" applyBorder="1" applyAlignment="1">
      <alignment horizontal="center"/>
    </xf>
    <xf numFmtId="0" fontId="5" fillId="2" borderId="12" xfId="0" applyFont="1" applyFill="1" applyBorder="1" applyAlignment="1">
      <alignment horizontal="center"/>
    </xf>
    <xf numFmtId="0" fontId="5" fillId="0" borderId="13" xfId="0" applyFont="1" applyBorder="1" applyAlignment="1">
      <alignment horizontal="center" wrapText="1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wrapText="1"/>
    </xf>
    <xf numFmtId="0" fontId="5" fillId="0" borderId="5" xfId="0" applyFont="1" applyBorder="1" applyAlignment="1">
      <alignment horizontal="center"/>
    </xf>
    <xf numFmtId="1" fontId="5" fillId="0" borderId="5" xfId="0" applyNumberFormat="1" applyFont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5" fillId="0" borderId="6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0" xfId="0" applyFont="1"/>
    <xf numFmtId="1" fontId="6" fillId="0" borderId="0" xfId="0" applyNumberFormat="1" applyFont="1"/>
    <xf numFmtId="2" fontId="6" fillId="0" borderId="0" xfId="0" applyNumberFormat="1" applyFont="1"/>
    <xf numFmtId="164" fontId="6" fillId="0" borderId="0" xfId="0" applyNumberFormat="1" applyFont="1"/>
    <xf numFmtId="0" fontId="5" fillId="0" borderId="12" xfId="0" applyFont="1" applyBorder="1" applyAlignment="1">
      <alignment horizontal="center" wrapText="1"/>
    </xf>
    <xf numFmtId="9" fontId="5" fillId="0" borderId="1" xfId="0" applyNumberFormat="1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9" xfId="0" applyFont="1" applyBorder="1" applyAlignment="1">
      <alignment wrapText="1"/>
    </xf>
    <xf numFmtId="0" fontId="3" fillId="0" borderId="9" xfId="0" applyFont="1" applyBorder="1" applyAlignment="1">
      <alignment horizontal="center"/>
    </xf>
    <xf numFmtId="1" fontId="3" fillId="0" borderId="9" xfId="0" applyNumberFormat="1" applyFont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3" fillId="0" borderId="9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2" borderId="5" xfId="0" applyFont="1" applyFill="1" applyBorder="1" applyAlignment="1">
      <alignment horizontal="center" vertical="center" textRotation="90" wrapText="1"/>
    </xf>
    <xf numFmtId="0" fontId="1" fillId="0" borderId="10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1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textRotation="90" wrapText="1"/>
    </xf>
    <xf numFmtId="0" fontId="1" fillId="0" borderId="16" xfId="0" applyFont="1" applyBorder="1" applyAlignment="1">
      <alignment horizontal="center" vertical="center" textRotation="90" wrapText="1"/>
    </xf>
    <xf numFmtId="1" fontId="1" fillId="0" borderId="10" xfId="0" applyNumberFormat="1" applyFont="1" applyBorder="1" applyAlignment="1">
      <alignment horizontal="center" vertical="center" textRotation="90" wrapText="1"/>
    </xf>
    <xf numFmtId="1" fontId="1" fillId="0" borderId="5" xfId="0" applyNumberFormat="1" applyFont="1" applyBorder="1" applyAlignment="1">
      <alignment horizontal="center" vertical="center" textRotation="90" wrapText="1"/>
    </xf>
    <xf numFmtId="0" fontId="1" fillId="0" borderId="1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wrapText="1"/>
    </xf>
    <xf numFmtId="0" fontId="1" fillId="2" borderId="10" xfId="0" applyFont="1" applyFill="1" applyBorder="1" applyAlignment="1">
      <alignment horizontal="center" textRotation="90" wrapText="1"/>
    </xf>
    <xf numFmtId="0" fontId="1" fillId="2" borderId="5" xfId="0" applyFont="1" applyFill="1" applyBorder="1" applyAlignment="1">
      <alignment horizontal="center" textRotation="90" wrapText="1"/>
    </xf>
    <xf numFmtId="0" fontId="3" fillId="0" borderId="2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/>
    </xf>
    <xf numFmtId="1" fontId="3" fillId="0" borderId="1" xfId="0" applyNumberFormat="1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5"/>
  <sheetViews>
    <sheetView tabSelected="1" zoomScaleNormal="100" workbookViewId="0">
      <selection activeCell="Y15" sqref="Y15"/>
    </sheetView>
  </sheetViews>
  <sheetFormatPr defaultRowHeight="12.75" x14ac:dyDescent="0.2"/>
  <cols>
    <col min="1" max="1" width="4.85546875" style="9" customWidth="1"/>
    <col min="2" max="2" width="12.5703125" style="10" customWidth="1"/>
    <col min="3" max="3" width="12.140625" style="10" customWidth="1"/>
    <col min="4" max="4" width="4.5703125" style="5" customWidth="1"/>
    <col min="5" max="5" width="5" style="5" customWidth="1"/>
    <col min="6" max="6" width="5.28515625" style="5" customWidth="1"/>
    <col min="7" max="7" width="9.140625" style="5" customWidth="1"/>
    <col min="8" max="8" width="7.140625" style="5" customWidth="1"/>
    <col min="9" max="10" width="7.28515625" style="11" customWidth="1"/>
    <col min="11" max="11" width="4.7109375" style="5" customWidth="1"/>
    <col min="12" max="12" width="4.5703125" style="5" customWidth="1"/>
    <col min="13" max="13" width="4.140625" style="5" customWidth="1"/>
    <col min="14" max="14" width="4.7109375" style="5" customWidth="1"/>
    <col min="15" max="16" width="4.85546875" style="5" customWidth="1"/>
    <col min="17" max="17" width="6" style="5" customWidth="1"/>
    <col min="18" max="18" width="4" style="5" customWidth="1"/>
    <col min="19" max="19" width="4.28515625" style="5" customWidth="1"/>
    <col min="20" max="20" width="4.85546875" style="5" customWidth="1"/>
    <col min="21" max="21" width="5.140625" style="5" customWidth="1"/>
    <col min="22" max="22" width="4.5703125" style="5" customWidth="1"/>
    <col min="23" max="24" width="4.7109375" style="5" customWidth="1"/>
    <col min="25" max="25" width="11.42578125" style="10" customWidth="1"/>
    <col min="26" max="26" width="16.5703125" style="5" customWidth="1"/>
    <col min="27" max="27" width="12.85546875" style="10" customWidth="1"/>
    <col min="28" max="28" width="10" style="10" customWidth="1"/>
    <col min="29" max="29" width="9.140625" style="5"/>
    <col min="30" max="30" width="11.42578125" style="5" bestFit="1" customWidth="1"/>
    <col min="31" max="31" width="11.42578125" style="5" customWidth="1"/>
    <col min="32" max="32" width="11.42578125" style="5" bestFit="1" customWidth="1"/>
    <col min="33" max="16384" width="9.140625" style="5"/>
  </cols>
  <sheetData>
    <row r="1" spans="1:32" s="1" customFormat="1" ht="12.75" customHeight="1" x14ac:dyDescent="0.2">
      <c r="A1" s="48" t="s">
        <v>0</v>
      </c>
      <c r="B1" s="50" t="s">
        <v>1</v>
      </c>
      <c r="C1" s="50" t="s">
        <v>10</v>
      </c>
      <c r="D1" s="50" t="s">
        <v>2</v>
      </c>
      <c r="E1" s="50" t="s">
        <v>3</v>
      </c>
      <c r="F1" s="46" t="s">
        <v>14</v>
      </c>
      <c r="G1" s="46" t="s">
        <v>22</v>
      </c>
      <c r="H1" s="52" t="s">
        <v>35</v>
      </c>
      <c r="I1" s="54" t="s">
        <v>23</v>
      </c>
      <c r="J1" s="54" t="s">
        <v>24</v>
      </c>
      <c r="K1" s="46" t="s">
        <v>4</v>
      </c>
      <c r="L1" s="46" t="s">
        <v>21</v>
      </c>
      <c r="M1" s="58" t="s">
        <v>11</v>
      </c>
      <c r="N1" s="58"/>
      <c r="O1" s="58"/>
      <c r="P1" s="58"/>
      <c r="Q1" s="58" t="s">
        <v>12</v>
      </c>
      <c r="R1" s="58"/>
      <c r="S1" s="58"/>
      <c r="T1" s="58"/>
      <c r="U1" s="58"/>
      <c r="V1" s="58"/>
      <c r="W1" s="58"/>
      <c r="X1" s="59" t="s">
        <v>13</v>
      </c>
      <c r="Y1" s="50" t="s">
        <v>5</v>
      </c>
      <c r="Z1" s="50" t="s">
        <v>6</v>
      </c>
      <c r="AA1" s="50" t="s">
        <v>26</v>
      </c>
      <c r="AB1" s="56" t="s">
        <v>27</v>
      </c>
      <c r="AD1" s="2"/>
      <c r="AE1" s="2"/>
      <c r="AF1" s="2"/>
    </row>
    <row r="2" spans="1:32" s="3" customFormat="1" ht="68.25" thickBot="1" x14ac:dyDescent="0.25">
      <c r="A2" s="49"/>
      <c r="B2" s="51"/>
      <c r="C2" s="51"/>
      <c r="D2" s="51"/>
      <c r="E2" s="51"/>
      <c r="F2" s="47"/>
      <c r="G2" s="47"/>
      <c r="H2" s="53"/>
      <c r="I2" s="55"/>
      <c r="J2" s="55"/>
      <c r="K2" s="47"/>
      <c r="L2" s="47"/>
      <c r="M2" s="44" t="s">
        <v>15</v>
      </c>
      <c r="N2" s="44" t="s">
        <v>18</v>
      </c>
      <c r="O2" s="44" t="s">
        <v>16</v>
      </c>
      <c r="P2" s="45" t="s">
        <v>17</v>
      </c>
      <c r="Q2" s="44" t="s">
        <v>8</v>
      </c>
      <c r="R2" s="44" t="s">
        <v>19</v>
      </c>
      <c r="S2" s="44" t="s">
        <v>25</v>
      </c>
      <c r="T2" s="44" t="s">
        <v>7</v>
      </c>
      <c r="U2" s="44" t="s">
        <v>9</v>
      </c>
      <c r="V2" s="44" t="s">
        <v>20</v>
      </c>
      <c r="W2" s="45" t="s">
        <v>17</v>
      </c>
      <c r="X2" s="60"/>
      <c r="Y2" s="51"/>
      <c r="Z2" s="51"/>
      <c r="AA2" s="51"/>
      <c r="AB2" s="57"/>
      <c r="AD2" s="4"/>
      <c r="AE2" s="4"/>
      <c r="AF2" s="4"/>
    </row>
    <row r="3" spans="1:32" ht="25.5" x14ac:dyDescent="0.2">
      <c r="A3" s="37">
        <v>261</v>
      </c>
      <c r="B3" s="38" t="s">
        <v>37</v>
      </c>
      <c r="C3" s="38" t="s">
        <v>31</v>
      </c>
      <c r="D3" s="39">
        <v>4</v>
      </c>
      <c r="E3" s="39">
        <v>4</v>
      </c>
      <c r="F3" s="39">
        <f>D3*E3</f>
        <v>16</v>
      </c>
      <c r="G3" s="39">
        <v>60</v>
      </c>
      <c r="H3" s="39"/>
      <c r="I3" s="40">
        <f>3.14*G3</f>
        <v>188.4</v>
      </c>
      <c r="J3" s="40">
        <f>1.336*G3</f>
        <v>80.160000000000011</v>
      </c>
      <c r="K3" s="39">
        <v>4</v>
      </c>
      <c r="L3" s="39">
        <v>4</v>
      </c>
      <c r="M3" s="39"/>
      <c r="N3" s="39"/>
      <c r="O3" s="39" t="s">
        <v>29</v>
      </c>
      <c r="P3" s="41" t="s">
        <v>30</v>
      </c>
      <c r="Q3" s="39"/>
      <c r="R3" s="39"/>
      <c r="S3" s="39"/>
      <c r="T3" s="39" t="s">
        <v>29</v>
      </c>
      <c r="U3" s="39"/>
      <c r="V3" s="39"/>
      <c r="W3" s="41">
        <v>2</v>
      </c>
      <c r="X3" s="41">
        <v>2</v>
      </c>
      <c r="Y3" s="42" t="s">
        <v>39</v>
      </c>
      <c r="Z3" s="38"/>
      <c r="AA3" s="42" t="s">
        <v>50</v>
      </c>
      <c r="AB3" s="43">
        <v>190</v>
      </c>
      <c r="AD3" s="6"/>
      <c r="AE3" s="7"/>
      <c r="AF3" s="8"/>
    </row>
    <row r="4" spans="1:32" s="31" customFormat="1" ht="25.5" x14ac:dyDescent="0.2">
      <c r="A4" s="19">
        <v>262</v>
      </c>
      <c r="B4" s="13" t="s">
        <v>36</v>
      </c>
      <c r="C4" s="13" t="s">
        <v>28</v>
      </c>
      <c r="D4" s="14">
        <v>4.5</v>
      </c>
      <c r="E4" s="14">
        <v>4</v>
      </c>
      <c r="F4" s="14">
        <f t="shared" ref="F4:F15" si="0">D4*E4</f>
        <v>18</v>
      </c>
      <c r="G4" s="14">
        <v>28</v>
      </c>
      <c r="H4" s="14"/>
      <c r="I4" s="15">
        <f t="shared" ref="I4:I15" si="1">3.14*G4</f>
        <v>87.92</v>
      </c>
      <c r="J4" s="15">
        <f t="shared" ref="J4:J15" si="2">1.336*G4</f>
        <v>37.408000000000001</v>
      </c>
      <c r="K4" s="14">
        <v>3</v>
      </c>
      <c r="L4" s="14">
        <v>4</v>
      </c>
      <c r="M4" s="14"/>
      <c r="N4" s="36"/>
      <c r="O4" s="14" t="s">
        <v>29</v>
      </c>
      <c r="P4" s="16">
        <v>4</v>
      </c>
      <c r="Q4" s="14" t="s">
        <v>32</v>
      </c>
      <c r="R4" s="14"/>
      <c r="S4" s="14"/>
      <c r="T4" s="14" t="s">
        <v>29</v>
      </c>
      <c r="U4" s="14"/>
      <c r="V4" s="14"/>
      <c r="W4" s="16">
        <v>3</v>
      </c>
      <c r="X4" s="16">
        <v>4</v>
      </c>
      <c r="Y4" s="17" t="s">
        <v>38</v>
      </c>
      <c r="Z4" s="13" t="s">
        <v>48</v>
      </c>
      <c r="AA4" s="17" t="s">
        <v>50</v>
      </c>
      <c r="AB4" s="18">
        <v>190</v>
      </c>
      <c r="AD4" s="32"/>
      <c r="AE4" s="33"/>
      <c r="AF4" s="34"/>
    </row>
    <row r="5" spans="1:32" s="31" customFormat="1" ht="25.5" x14ac:dyDescent="0.2">
      <c r="A5" s="19">
        <v>263</v>
      </c>
      <c r="B5" s="13" t="s">
        <v>36</v>
      </c>
      <c r="C5" s="13" t="s">
        <v>28</v>
      </c>
      <c r="D5" s="14">
        <v>5</v>
      </c>
      <c r="E5" s="14">
        <v>5</v>
      </c>
      <c r="F5" s="14">
        <f t="shared" si="0"/>
        <v>25</v>
      </c>
      <c r="G5" s="14">
        <v>27</v>
      </c>
      <c r="H5" s="14"/>
      <c r="I5" s="15">
        <f t="shared" si="1"/>
        <v>84.78</v>
      </c>
      <c r="J5" s="15">
        <f t="shared" si="2"/>
        <v>36.072000000000003</v>
      </c>
      <c r="K5" s="14">
        <v>1.8</v>
      </c>
      <c r="L5" s="14">
        <v>4</v>
      </c>
      <c r="M5" s="14"/>
      <c r="N5" s="14"/>
      <c r="O5" s="14"/>
      <c r="P5" s="16">
        <v>4</v>
      </c>
      <c r="Q5" s="14" t="s">
        <v>32</v>
      </c>
      <c r="R5" s="14"/>
      <c r="S5" s="14" t="s">
        <v>32</v>
      </c>
      <c r="T5" s="14" t="s">
        <v>29</v>
      </c>
      <c r="U5" s="14" t="s">
        <v>42</v>
      </c>
      <c r="V5" s="14"/>
      <c r="W5" s="16" t="s">
        <v>40</v>
      </c>
      <c r="X5" s="16" t="s">
        <v>40</v>
      </c>
      <c r="Y5" s="17" t="s">
        <v>38</v>
      </c>
      <c r="Z5" s="13" t="s">
        <v>49</v>
      </c>
      <c r="AA5" s="17" t="s">
        <v>52</v>
      </c>
      <c r="AB5" s="18" t="s">
        <v>51</v>
      </c>
      <c r="AD5" s="32"/>
      <c r="AE5" s="33"/>
      <c r="AF5" s="34"/>
    </row>
    <row r="6" spans="1:32" s="31" customFormat="1" ht="25.5" x14ac:dyDescent="0.2">
      <c r="A6" s="19">
        <v>264</v>
      </c>
      <c r="B6" s="13" t="s">
        <v>36</v>
      </c>
      <c r="C6" s="13" t="s">
        <v>28</v>
      </c>
      <c r="D6" s="14">
        <v>6</v>
      </c>
      <c r="E6" s="14">
        <v>8</v>
      </c>
      <c r="F6" s="14">
        <f t="shared" si="0"/>
        <v>48</v>
      </c>
      <c r="G6" s="14">
        <v>31</v>
      </c>
      <c r="H6" s="14"/>
      <c r="I6" s="15">
        <f t="shared" si="1"/>
        <v>97.34</v>
      </c>
      <c r="J6" s="15">
        <f t="shared" si="2"/>
        <v>41.416000000000004</v>
      </c>
      <c r="K6" s="14">
        <v>2.5</v>
      </c>
      <c r="L6" s="14">
        <v>4</v>
      </c>
      <c r="M6" s="14"/>
      <c r="N6" s="14"/>
      <c r="O6" s="14"/>
      <c r="P6" s="16">
        <v>4</v>
      </c>
      <c r="Q6" s="14" t="s">
        <v>32</v>
      </c>
      <c r="R6" s="14"/>
      <c r="S6" s="14" t="s">
        <v>32</v>
      </c>
      <c r="T6" s="14" t="s">
        <v>29</v>
      </c>
      <c r="U6" s="14"/>
      <c r="V6" s="14"/>
      <c r="W6" s="16">
        <v>4</v>
      </c>
      <c r="X6" s="16">
        <v>4</v>
      </c>
      <c r="Y6" s="17" t="s">
        <v>38</v>
      </c>
      <c r="Z6" s="13" t="s">
        <v>48</v>
      </c>
      <c r="AA6" s="17" t="s">
        <v>52</v>
      </c>
      <c r="AB6" s="18" t="s">
        <v>51</v>
      </c>
      <c r="AD6" s="32"/>
      <c r="AE6" s="33"/>
      <c r="AF6" s="34"/>
    </row>
    <row r="7" spans="1:32" x14ac:dyDescent="0.2">
      <c r="A7" s="61">
        <v>265</v>
      </c>
      <c r="B7" s="62" t="s">
        <v>43</v>
      </c>
      <c r="C7" s="62" t="s">
        <v>44</v>
      </c>
      <c r="D7" s="63">
        <v>3</v>
      </c>
      <c r="E7" s="63">
        <v>3</v>
      </c>
      <c r="F7" s="63">
        <f t="shared" si="0"/>
        <v>9</v>
      </c>
      <c r="G7" s="63">
        <v>10</v>
      </c>
      <c r="H7" s="63"/>
      <c r="I7" s="64">
        <f t="shared" si="1"/>
        <v>31.400000000000002</v>
      </c>
      <c r="J7" s="64">
        <f t="shared" si="2"/>
        <v>13.360000000000001</v>
      </c>
      <c r="K7" s="63">
        <v>0.5</v>
      </c>
      <c r="L7" s="63">
        <v>4</v>
      </c>
      <c r="M7" s="63"/>
      <c r="N7" s="63"/>
      <c r="O7" s="63" t="s">
        <v>29</v>
      </c>
      <c r="P7" s="65" t="s">
        <v>41</v>
      </c>
      <c r="Q7" s="63"/>
      <c r="R7" s="63"/>
      <c r="S7" s="63"/>
      <c r="T7" s="63"/>
      <c r="U7" s="63"/>
      <c r="V7" s="63"/>
      <c r="W7" s="65" t="s">
        <v>41</v>
      </c>
      <c r="X7" s="65" t="s">
        <v>41</v>
      </c>
      <c r="Y7" s="66"/>
      <c r="Z7" s="62"/>
      <c r="AA7" s="66" t="s">
        <v>52</v>
      </c>
      <c r="AB7" s="67" t="s">
        <v>53</v>
      </c>
      <c r="AD7" s="6"/>
      <c r="AE7" s="7"/>
      <c r="AF7" s="8"/>
    </row>
    <row r="8" spans="1:32" s="31" customFormat="1" ht="25.5" x14ac:dyDescent="0.2">
      <c r="A8" s="19">
        <v>266</v>
      </c>
      <c r="B8" s="13" t="s">
        <v>37</v>
      </c>
      <c r="C8" s="13" t="s">
        <v>45</v>
      </c>
      <c r="D8" s="14">
        <v>4</v>
      </c>
      <c r="E8" s="14">
        <v>3</v>
      </c>
      <c r="F8" s="14">
        <f t="shared" si="0"/>
        <v>12</v>
      </c>
      <c r="G8" s="14">
        <v>22</v>
      </c>
      <c r="H8" s="14"/>
      <c r="I8" s="15">
        <f t="shared" si="1"/>
        <v>69.08</v>
      </c>
      <c r="J8" s="15">
        <f t="shared" si="2"/>
        <v>29.392000000000003</v>
      </c>
      <c r="K8" s="14">
        <v>1</v>
      </c>
      <c r="L8" s="14">
        <v>4</v>
      </c>
      <c r="M8" s="14"/>
      <c r="N8" s="14"/>
      <c r="O8" s="14" t="s">
        <v>29</v>
      </c>
      <c r="P8" s="16">
        <v>4</v>
      </c>
      <c r="Q8" s="14" t="s">
        <v>34</v>
      </c>
      <c r="R8" s="14"/>
      <c r="S8" s="14" t="s">
        <v>32</v>
      </c>
      <c r="T8" s="14" t="s">
        <v>29</v>
      </c>
      <c r="U8" s="14"/>
      <c r="V8" s="14"/>
      <c r="W8" s="16" t="s">
        <v>40</v>
      </c>
      <c r="X8" s="16" t="s">
        <v>40</v>
      </c>
      <c r="Y8" s="17" t="s">
        <v>38</v>
      </c>
      <c r="Z8" s="13" t="s">
        <v>46</v>
      </c>
      <c r="AA8" s="17" t="s">
        <v>52</v>
      </c>
      <c r="AB8" s="18" t="s">
        <v>53</v>
      </c>
      <c r="AD8" s="32"/>
      <c r="AE8" s="33"/>
      <c r="AF8" s="34"/>
    </row>
    <row r="9" spans="1:32" s="31" customFormat="1" ht="25.5" x14ac:dyDescent="0.2">
      <c r="A9" s="19">
        <v>267</v>
      </c>
      <c r="B9" s="13" t="s">
        <v>36</v>
      </c>
      <c r="C9" s="13" t="s">
        <v>28</v>
      </c>
      <c r="D9" s="14">
        <v>6</v>
      </c>
      <c r="E9" s="14">
        <v>6</v>
      </c>
      <c r="F9" s="14">
        <f t="shared" si="0"/>
        <v>36</v>
      </c>
      <c r="G9" s="14">
        <v>29</v>
      </c>
      <c r="H9" s="14"/>
      <c r="I9" s="15">
        <f t="shared" si="1"/>
        <v>91.06</v>
      </c>
      <c r="J9" s="15">
        <f t="shared" si="2"/>
        <v>38.744</v>
      </c>
      <c r="K9" s="14">
        <v>1.6</v>
      </c>
      <c r="L9" s="14">
        <v>5</v>
      </c>
      <c r="M9" s="14"/>
      <c r="N9" s="14"/>
      <c r="O9" s="14"/>
      <c r="P9" s="16">
        <v>5</v>
      </c>
      <c r="Q9" s="14" t="s">
        <v>34</v>
      </c>
      <c r="R9" s="14"/>
      <c r="S9" s="14"/>
      <c r="T9" s="14" t="s">
        <v>29</v>
      </c>
      <c r="U9" s="14"/>
      <c r="V9" s="14"/>
      <c r="W9" s="16">
        <v>5</v>
      </c>
      <c r="X9" s="16">
        <v>5</v>
      </c>
      <c r="Y9" s="17" t="s">
        <v>38</v>
      </c>
      <c r="Z9" s="13" t="s">
        <v>46</v>
      </c>
      <c r="AA9" s="17" t="s">
        <v>52</v>
      </c>
      <c r="AB9" s="18" t="s">
        <v>53</v>
      </c>
      <c r="AD9" s="32"/>
      <c r="AE9" s="33"/>
      <c r="AF9" s="34"/>
    </row>
    <row r="10" spans="1:32" s="31" customFormat="1" ht="25.5" x14ac:dyDescent="0.2">
      <c r="A10" s="12">
        <v>268</v>
      </c>
      <c r="B10" s="13" t="s">
        <v>36</v>
      </c>
      <c r="C10" s="13" t="s">
        <v>28</v>
      </c>
      <c r="D10" s="14">
        <v>5</v>
      </c>
      <c r="E10" s="14">
        <v>6</v>
      </c>
      <c r="F10" s="14">
        <f t="shared" si="0"/>
        <v>30</v>
      </c>
      <c r="G10" s="14">
        <v>31</v>
      </c>
      <c r="H10" s="14"/>
      <c r="I10" s="15">
        <f t="shared" si="1"/>
        <v>97.34</v>
      </c>
      <c r="J10" s="15">
        <f t="shared" si="2"/>
        <v>41.416000000000004</v>
      </c>
      <c r="K10" s="14">
        <v>1.4</v>
      </c>
      <c r="L10" s="14">
        <v>4</v>
      </c>
      <c r="M10" s="14"/>
      <c r="N10" s="14"/>
      <c r="O10" s="14" t="s">
        <v>29</v>
      </c>
      <c r="P10" s="16" t="s">
        <v>33</v>
      </c>
      <c r="Q10" s="14" t="s">
        <v>34</v>
      </c>
      <c r="R10" s="14"/>
      <c r="S10" s="14"/>
      <c r="T10" s="14" t="s">
        <v>32</v>
      </c>
      <c r="U10" s="14"/>
      <c r="V10" s="14"/>
      <c r="W10" s="16" t="s">
        <v>33</v>
      </c>
      <c r="X10" s="16" t="s">
        <v>33</v>
      </c>
      <c r="Y10" s="17" t="s">
        <v>38</v>
      </c>
      <c r="Z10" s="13"/>
      <c r="AA10" s="17" t="s">
        <v>52</v>
      </c>
      <c r="AB10" s="18" t="s">
        <v>53</v>
      </c>
      <c r="AD10" s="32"/>
      <c r="AE10" s="33"/>
      <c r="AF10" s="34"/>
    </row>
    <row r="11" spans="1:32" s="31" customFormat="1" ht="25.5" x14ac:dyDescent="0.2">
      <c r="A11" s="19">
        <v>269</v>
      </c>
      <c r="B11" s="13" t="s">
        <v>36</v>
      </c>
      <c r="C11" s="13" t="s">
        <v>28</v>
      </c>
      <c r="D11" s="21">
        <v>5</v>
      </c>
      <c r="E11" s="21">
        <v>6</v>
      </c>
      <c r="F11" s="14">
        <f t="shared" si="0"/>
        <v>30</v>
      </c>
      <c r="G11" s="21">
        <v>29</v>
      </c>
      <c r="H11" s="21"/>
      <c r="I11" s="15">
        <f t="shared" si="1"/>
        <v>91.06</v>
      </c>
      <c r="J11" s="15">
        <f t="shared" si="2"/>
        <v>38.744</v>
      </c>
      <c r="K11" s="21">
        <v>1.6</v>
      </c>
      <c r="L11" s="14">
        <v>4</v>
      </c>
      <c r="M11" s="21"/>
      <c r="N11" s="21"/>
      <c r="O11" s="21"/>
      <c r="P11" s="22" t="s">
        <v>40</v>
      </c>
      <c r="Q11" s="21" t="s">
        <v>32</v>
      </c>
      <c r="R11" s="21"/>
      <c r="S11" s="21"/>
      <c r="T11" s="21"/>
      <c r="U11" s="21"/>
      <c r="V11" s="21"/>
      <c r="W11" s="22" t="s">
        <v>40</v>
      </c>
      <c r="X11" s="22" t="s">
        <v>40</v>
      </c>
      <c r="Y11" s="35" t="s">
        <v>38</v>
      </c>
      <c r="Z11" s="20"/>
      <c r="AA11" s="35" t="s">
        <v>52</v>
      </c>
      <c r="AB11" s="23" t="s">
        <v>54</v>
      </c>
      <c r="AD11" s="32"/>
      <c r="AE11" s="33"/>
      <c r="AF11" s="34"/>
    </row>
    <row r="12" spans="1:32" s="31" customFormat="1" ht="25.5" x14ac:dyDescent="0.2">
      <c r="A12" s="19">
        <v>270</v>
      </c>
      <c r="B12" s="13" t="s">
        <v>36</v>
      </c>
      <c r="C12" s="13" t="s">
        <v>28</v>
      </c>
      <c r="D12" s="21">
        <v>6</v>
      </c>
      <c r="E12" s="21">
        <v>6</v>
      </c>
      <c r="F12" s="14">
        <f t="shared" si="0"/>
        <v>36</v>
      </c>
      <c r="G12" s="21">
        <v>40</v>
      </c>
      <c r="H12" s="21"/>
      <c r="I12" s="15">
        <f t="shared" si="1"/>
        <v>125.60000000000001</v>
      </c>
      <c r="J12" s="15">
        <f t="shared" si="2"/>
        <v>53.440000000000005</v>
      </c>
      <c r="K12" s="21">
        <v>1.5</v>
      </c>
      <c r="L12" s="14">
        <v>4</v>
      </c>
      <c r="M12" s="21"/>
      <c r="N12" s="21"/>
      <c r="O12" s="21" t="s">
        <v>29</v>
      </c>
      <c r="P12" s="22">
        <v>4</v>
      </c>
      <c r="Q12" s="21" t="s">
        <v>32</v>
      </c>
      <c r="R12" s="21"/>
      <c r="S12" s="21"/>
      <c r="T12" s="21"/>
      <c r="U12" s="21"/>
      <c r="V12" s="21"/>
      <c r="W12" s="22">
        <v>3</v>
      </c>
      <c r="X12" s="22">
        <v>3</v>
      </c>
      <c r="Y12" s="35" t="s">
        <v>38</v>
      </c>
      <c r="Z12" s="20"/>
      <c r="AA12" s="35" t="s">
        <v>52</v>
      </c>
      <c r="AB12" s="23" t="s">
        <v>54</v>
      </c>
      <c r="AD12" s="32"/>
      <c r="AE12" s="33"/>
      <c r="AF12" s="34"/>
    </row>
    <row r="13" spans="1:32" s="31" customFormat="1" ht="25.5" x14ac:dyDescent="0.2">
      <c r="A13" s="19">
        <v>271</v>
      </c>
      <c r="B13" s="13" t="s">
        <v>36</v>
      </c>
      <c r="C13" s="13" t="s">
        <v>28</v>
      </c>
      <c r="D13" s="21">
        <v>6</v>
      </c>
      <c r="E13" s="21">
        <v>5</v>
      </c>
      <c r="F13" s="14">
        <f t="shared" si="0"/>
        <v>30</v>
      </c>
      <c r="G13" s="21">
        <v>32</v>
      </c>
      <c r="H13" s="21"/>
      <c r="I13" s="15">
        <f t="shared" si="1"/>
        <v>100.48</v>
      </c>
      <c r="J13" s="15">
        <f t="shared" si="2"/>
        <v>42.752000000000002</v>
      </c>
      <c r="K13" s="21">
        <v>1.4</v>
      </c>
      <c r="L13" s="14">
        <v>5</v>
      </c>
      <c r="M13" s="21"/>
      <c r="N13" s="21"/>
      <c r="O13" s="21"/>
      <c r="P13" s="22">
        <v>5</v>
      </c>
      <c r="Q13" s="21" t="s">
        <v>34</v>
      </c>
      <c r="R13" s="21"/>
      <c r="S13" s="21" t="s">
        <v>32</v>
      </c>
      <c r="T13" s="21" t="s">
        <v>32</v>
      </c>
      <c r="U13" s="21"/>
      <c r="V13" s="21"/>
      <c r="W13" s="22">
        <v>5</v>
      </c>
      <c r="X13" s="22">
        <v>5</v>
      </c>
      <c r="Y13" s="35" t="s">
        <v>38</v>
      </c>
      <c r="Z13" s="20" t="s">
        <v>47</v>
      </c>
      <c r="AA13" s="35" t="s">
        <v>52</v>
      </c>
      <c r="AB13" s="23" t="s">
        <v>53</v>
      </c>
      <c r="AD13" s="32"/>
      <c r="AE13" s="33"/>
      <c r="AF13" s="34"/>
    </row>
    <row r="14" spans="1:32" s="31" customFormat="1" ht="25.5" x14ac:dyDescent="0.2">
      <c r="A14" s="19">
        <v>272</v>
      </c>
      <c r="B14" s="13" t="s">
        <v>36</v>
      </c>
      <c r="C14" s="13" t="s">
        <v>28</v>
      </c>
      <c r="D14" s="21">
        <v>6</v>
      </c>
      <c r="E14" s="21">
        <v>6</v>
      </c>
      <c r="F14" s="14">
        <f t="shared" si="0"/>
        <v>36</v>
      </c>
      <c r="G14" s="21">
        <v>35</v>
      </c>
      <c r="H14" s="21"/>
      <c r="I14" s="15">
        <f t="shared" si="1"/>
        <v>109.9</v>
      </c>
      <c r="J14" s="15">
        <f t="shared" si="2"/>
        <v>46.760000000000005</v>
      </c>
      <c r="K14" s="21">
        <v>1.5</v>
      </c>
      <c r="L14" s="14">
        <v>4</v>
      </c>
      <c r="M14" s="21"/>
      <c r="N14" s="21"/>
      <c r="O14" s="21"/>
      <c r="P14" s="22">
        <v>5</v>
      </c>
      <c r="Q14" s="21" t="s">
        <v>34</v>
      </c>
      <c r="R14" s="21" t="s">
        <v>29</v>
      </c>
      <c r="S14" s="21" t="s">
        <v>32</v>
      </c>
      <c r="T14" s="21" t="s">
        <v>32</v>
      </c>
      <c r="U14" s="21"/>
      <c r="V14" s="21"/>
      <c r="W14" s="22">
        <v>5</v>
      </c>
      <c r="X14" s="22">
        <v>5</v>
      </c>
      <c r="Y14" s="35" t="s">
        <v>38</v>
      </c>
      <c r="Z14" s="20"/>
      <c r="AA14" s="35" t="s">
        <v>52</v>
      </c>
      <c r="AB14" s="23" t="s">
        <v>53</v>
      </c>
      <c r="AD14" s="32"/>
      <c r="AE14" s="33"/>
      <c r="AF14" s="34"/>
    </row>
    <row r="15" spans="1:32" s="31" customFormat="1" ht="26.25" thickBot="1" x14ac:dyDescent="0.25">
      <c r="A15" s="24">
        <v>273</v>
      </c>
      <c r="B15" s="25" t="s">
        <v>36</v>
      </c>
      <c r="C15" s="25" t="s">
        <v>28</v>
      </c>
      <c r="D15" s="26">
        <v>6</v>
      </c>
      <c r="E15" s="26">
        <v>5</v>
      </c>
      <c r="F15" s="26">
        <f t="shared" si="0"/>
        <v>30</v>
      </c>
      <c r="G15" s="26">
        <v>26</v>
      </c>
      <c r="H15" s="26"/>
      <c r="I15" s="27">
        <f t="shared" si="1"/>
        <v>81.64</v>
      </c>
      <c r="J15" s="27">
        <f t="shared" si="2"/>
        <v>34.736000000000004</v>
      </c>
      <c r="K15" s="26">
        <v>2</v>
      </c>
      <c r="L15" s="26">
        <v>4</v>
      </c>
      <c r="M15" s="26"/>
      <c r="N15" s="26"/>
      <c r="O15" s="26"/>
      <c r="P15" s="28">
        <v>4</v>
      </c>
      <c r="Q15" s="26" t="s">
        <v>34</v>
      </c>
      <c r="R15" s="26" t="s">
        <v>29</v>
      </c>
      <c r="S15" s="26" t="s">
        <v>32</v>
      </c>
      <c r="T15" s="26" t="s">
        <v>32</v>
      </c>
      <c r="U15" s="26"/>
      <c r="V15" s="26"/>
      <c r="W15" s="28" t="s">
        <v>33</v>
      </c>
      <c r="X15" s="28">
        <v>5</v>
      </c>
      <c r="Y15" s="30" t="s">
        <v>38</v>
      </c>
      <c r="Z15" s="25"/>
      <c r="AA15" s="30" t="s">
        <v>52</v>
      </c>
      <c r="AB15" s="29" t="s">
        <v>53</v>
      </c>
      <c r="AD15" s="32"/>
      <c r="AE15" s="33"/>
      <c r="AF15" s="34"/>
    </row>
  </sheetData>
  <autoFilter ref="A2:AF15"/>
  <mergeCells count="19">
    <mergeCell ref="AB1:AB2"/>
    <mergeCell ref="M1:P1"/>
    <mergeCell ref="Q1:W1"/>
    <mergeCell ref="X1:X2"/>
    <mergeCell ref="Y1:Y2"/>
    <mergeCell ref="Z1:Z2"/>
    <mergeCell ref="AA1:AA2"/>
    <mergeCell ref="L1:L2"/>
    <mergeCell ref="A1:A2"/>
    <mergeCell ref="B1:B2"/>
    <mergeCell ref="C1:C2"/>
    <mergeCell ref="D1:D2"/>
    <mergeCell ref="E1:E2"/>
    <mergeCell ref="F1:F2"/>
    <mergeCell ref="G1:G2"/>
    <mergeCell ref="H1:H2"/>
    <mergeCell ref="I1:I2"/>
    <mergeCell ref="J1:J2"/>
    <mergeCell ref="K1:K2"/>
  </mergeCells>
  <pageMargins left="0.78740157499999996" right="0.78740157499999996" top="0.984251969" bottom="0.984251969" header="0.4921259845" footer="0.4921259845"/>
  <pageSetup paperSize="9" scale="8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Etapa IV.</vt:lpstr>
    </vt:vector>
  </TitlesOfParts>
  <Company>Ing. Hladíková Lenka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Hladíková Lenka</dc:creator>
  <cp:lastModifiedBy>uživatel</cp:lastModifiedBy>
  <cp:lastPrinted>2013-10-11T18:11:45Z</cp:lastPrinted>
  <dcterms:created xsi:type="dcterms:W3CDTF">2009-09-09T08:18:57Z</dcterms:created>
  <dcterms:modified xsi:type="dcterms:W3CDTF">2020-04-29T18:23:25Z</dcterms:modified>
</cp:coreProperties>
</file>